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78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<sst xmlns="http://schemas.openxmlformats.org/spreadsheetml/2006/main" count="112" uniqueCount="53">
  <si>
    <t>科    目</t>
  </si>
  <si>
    <r>
      <t>可</t>
    </r>
    <r>
      <rPr>
        <sz val="12"/>
        <rFont val="Times New Roman"/>
        <family val="1"/>
      </rPr>
      <t xml:space="preserve">        </t>
    </r>
    <r>
      <rPr>
        <sz val="12"/>
        <rFont val="細明體"/>
        <family val="3"/>
      </rPr>
      <t>用</t>
    </r>
    <r>
      <rPr>
        <sz val="12"/>
        <rFont val="Times New Roman"/>
        <family val="1"/>
      </rPr>
      <t xml:space="preserve">        </t>
    </r>
    <r>
      <rPr>
        <sz val="12"/>
        <rFont val="細明體"/>
        <family val="3"/>
      </rPr>
      <t>預</t>
    </r>
    <r>
      <rPr>
        <sz val="12"/>
        <rFont val="Times New Roman"/>
        <family val="1"/>
      </rPr>
      <t xml:space="preserve">        </t>
    </r>
    <r>
      <rPr>
        <sz val="12"/>
        <rFont val="細明體"/>
        <family val="3"/>
      </rPr>
      <t>算</t>
    </r>
    <r>
      <rPr>
        <sz val="12"/>
        <rFont val="Times New Roman"/>
        <family val="1"/>
      </rPr>
      <t xml:space="preserve">        </t>
    </r>
    <r>
      <rPr>
        <sz val="12"/>
        <rFont val="細明體"/>
        <family val="3"/>
      </rPr>
      <t>數</t>
    </r>
  </si>
  <si>
    <t>決 算  數</t>
  </si>
  <si>
    <t>比較增減數</t>
  </si>
  <si>
    <t>本年度保留數</t>
  </si>
  <si>
    <r>
      <t>說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明</t>
    </r>
  </si>
  <si>
    <t>以前年度保留數</t>
  </si>
  <si>
    <t>本年度奉准
先行辦理數</t>
  </si>
  <si>
    <r>
      <t>調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整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數</t>
    </r>
  </si>
  <si>
    <r>
      <t>合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計</t>
    </r>
  </si>
  <si>
    <t>國立中山大學校務基金</t>
  </si>
  <si>
    <t>固定資產建設改良擴充明細表</t>
  </si>
  <si>
    <t>中華民國104年度</t>
  </si>
  <si>
    <t>單位:新臺幣元</t>
  </si>
  <si>
    <t>本年度預算數</t>
  </si>
  <si>
    <t xml:space="preserve">固定資產之增置                                              </t>
  </si>
  <si>
    <t xml:space="preserve">　土地改良物                                                </t>
  </si>
  <si>
    <t xml:space="preserve">　　土地改良物                                              </t>
  </si>
  <si>
    <t xml:space="preserve">　　未完工程-土地改良物                                     </t>
  </si>
  <si>
    <t xml:space="preserve">　房屋及建築                                                </t>
  </si>
  <si>
    <t xml:space="preserve">專案簽奉機關首長核准後，函報教育部辦理本年度預算保留481萬1,460元。
</t>
  </si>
  <si>
    <t xml:space="preserve">　　房屋及建築                                              </t>
  </si>
  <si>
    <t xml:space="preserve">　　未完工程-房屋及建築                                     </t>
  </si>
  <si>
    <t xml:space="preserve">　機械及設備                                                </t>
  </si>
  <si>
    <t xml:space="preserve">專案簽奉機關首長核准後，函報教育部辦理本年度預算保留376萬9,535元。
</t>
  </si>
  <si>
    <t xml:space="preserve">　　機械及設備                                              </t>
  </si>
  <si>
    <t xml:space="preserve">　　訂購機件-機械及設備                                     </t>
  </si>
  <si>
    <t xml:space="preserve">　交通及運輸設備                                            </t>
  </si>
  <si>
    <t xml:space="preserve">專案簽奉機關首長核准後，函報教育部辦理本年度預算保留6萬9,000元。
</t>
  </si>
  <si>
    <t xml:space="preserve">　　交通及運輸設備                                          </t>
  </si>
  <si>
    <t xml:space="preserve">　　訂購機件-交通及運輸設備                                 </t>
  </si>
  <si>
    <t xml:space="preserve">　什項設備                                                  </t>
  </si>
  <si>
    <t xml:space="preserve">專案簽奉機關首長核准後，函報教育部辦理本年度預算保留161萬5,000元。
</t>
  </si>
  <si>
    <t xml:space="preserve">　　什項設備                                                </t>
  </si>
  <si>
    <t xml:space="preserve">　　訂購機件-什項設備                                       </t>
  </si>
  <si>
    <t xml:space="preserve">  小    計                                                  </t>
  </si>
  <si>
    <t xml:space="preserve">撥入受贈及整理                                              </t>
  </si>
  <si>
    <t>一、教育部等單位補助款購置之受贈固定資產191萬9,000元。
二、上年度未完工程本年度轉正房屋建築1億9,537萬0,364元。</t>
  </si>
  <si>
    <t xml:space="preserve">一、教育部等單位補助款購置之受贈固定資產495萬7,665元;撥入之受贈資產146萬2,457元。
二、上年度未完工程本年度轉正機械設備1億0,425萬7,066元、上年度訂購機件本年度轉正機械設備3萬5,916元。
</t>
  </si>
  <si>
    <t>一、教育部等單位補助款購置之受贈固定資產9萬4,740元。
二、上年度未完工程本年度轉正交通及運輸設備442萬1,434元。</t>
  </si>
  <si>
    <t xml:space="preserve">一、教育部等單位補助款購置之受贈固定資產27萬2,840元;撥入之受贈資產3萬8,800元。
二、上年度未完工程本年度轉正什項設備79萬2,992元、上年度訂購機件本年度轉正什項設備1,159萬7,948元。
</t>
  </si>
  <si>
    <t xml:space="preserve">合    計                                                    </t>
  </si>
  <si>
    <t xml:space="preserve">政府補助及學雜費等收入支應                                  </t>
  </si>
  <si>
    <t>專案簽奉機關首長核准後，函報教育部辦理本年度預算保留481萬1,460元。</t>
  </si>
  <si>
    <t>專案簽奉機關首長核准後，函報教育部辦理本年度預算保留376萬9,535元。</t>
  </si>
  <si>
    <t>專案簽奉機關首長核准後，函報教育部辦理本年度預算保留6萬9,000元。</t>
  </si>
  <si>
    <t>專案簽奉機關首長核准後，函報教育部辦理本年度預算保留161萬5,000元。</t>
  </si>
  <si>
    <t>一、教育部等單位補助款購置之受贈固定資產495萬7,665元；撥入之受贈資產95萬8,905元。
二、上年度未完工程本年度轉正機械設備1億0,425萬7,066元、上年度訂購機件本年度轉正機械設備3萬5,916元。</t>
  </si>
  <si>
    <t>一、教育部等單位補助款購置之受贈固定資產27萬2,840元。
二、上年度未完工程本年度轉正什項設備79萬2,992元、上年度訂購機件本年度轉正什項設備151萬4,115元。</t>
  </si>
  <si>
    <t xml:space="preserve">５項自籌收入支應                                            </t>
  </si>
  <si>
    <t>撥入之受贈資產50萬3,552元。</t>
  </si>
  <si>
    <t>一、撥入之受贈資產3萬8,800元。
二、上年度訂購機件本年度轉正什項設備1,008萬3,833元。</t>
  </si>
  <si>
    <t xml:space="preserve">備註：
1.工程管理費提列百分比依「中央政府各機關工程管理費支用要點」辦理:
  (1)工程結算總價500萬元以下部分為3%。
  (2)工程結算總價超過500萬元至2,500萬元部分為1.5%。
  (3)工程結算總價超過2,500萬元至1億元部分為1%。
  (4)工程結算總價超過1億元至5億元部分為0.7%。
2.工程管理費係以各該工程結算總價扣除營業稅、利息及保險費後，依「中央政府各機關工程管
  理費支用要點」之提列標準計算。
3.104年度工程管理費之預(決)算金額總計如下:
  (1)房屋及建築預算編列13萬7,283元，決算數7萬0,457元。
  (2)機械及設備預算編列79萬0,850元，決算數25萬9,981元。
  (3)什項設備預算編列1萬2,710元，決算數2,040元。
 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</si>
</sst>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b/>
      <sz val="16"/>
      <name val="細明體"/>
      <family val="3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38" fontId="3" fillId="0" borderId="14" xfId="0" applyNumberFormat="1" applyFont="1" applyBorder="1" applyAlignment="1">
      <alignment vertical="top"/>
    </xf>
    <xf numFmtId="0" fontId="3" fillId="0" borderId="14" xfId="0" applyFont="1" applyBorder="1" applyAlignment="1">
      <alignment vertical="top"/>
    </xf>
    <xf numFmtId="49" fontId="26" fillId="0" borderId="12" xfId="0" applyNumberFormat="1" applyFont="1" applyBorder="1" applyAlignment="1">
      <alignment vertical="top" wrapText="1"/>
    </xf>
    <xf numFmtId="49" fontId="3" fillId="0" borderId="12" xfId="0" applyNumberFormat="1" applyFont="1" applyBorder="1" applyAlignment="1">
      <alignment vertical="top" wrapText="1"/>
    </xf>
    <xf numFmtId="0" fontId="3" fillId="0" borderId="12" xfId="0" applyFont="1" applyBorder="1" applyAlignment="1">
      <alignment vertical="top"/>
    </xf>
    <xf numFmtId="49" fontId="26" fillId="0" borderId="11" xfId="0" applyNumberFormat="1" applyFont="1" applyBorder="1" applyAlignment="1">
      <alignment vertical="top" wrapText="1"/>
    </xf>
    <xf numFmtId="38" fontId="3" fillId="0" borderId="13" xfId="0" applyNumberFormat="1" applyFont="1" applyBorder="1" applyAlignment="1">
      <alignment vertical="top"/>
    </xf>
    <xf numFmtId="49" fontId="26" fillId="0" borderId="20" xfId="0" applyNumberFormat="1" applyFont="1" applyBorder="1" applyAlignment="1">
      <alignment vertical="top" wrapText="1"/>
    </xf>
    <xf numFmtId="38" fontId="3" fillId="0" borderId="21" xfId="0" applyNumberFormat="1" applyFont="1" applyBorder="1" applyAlignment="1">
      <alignment vertical="top"/>
    </xf>
    <xf numFmtId="0" fontId="4" fillId="0" borderId="15" xfId="0" applyNumberFormat="1" applyFont="1" applyBorder="1" applyAlignment="1">
      <alignment vertical="top" wrapText="1"/>
    </xf>
    <xf numFmtId="0" fontId="4" fillId="0" borderId="16" xfId="0" applyNumberFormat="1" applyFont="1" applyBorder="1" applyAlignment="1">
      <alignment vertical="top" wrapText="1"/>
    </xf>
    <xf numFmtId="0" fontId="3" fillId="0" borderId="16" xfId="0" applyFont="1" applyBorder="1" applyAlignment="1">
      <alignment vertical="top"/>
    </xf>
    <xf numFmtId="0" fontId="4" fillId="0" borderId="22" xfId="0" applyNumberFormat="1" applyFont="1" applyBorder="1" applyAlignment="1">
      <alignment vertical="top" wrapText="1"/>
    </xf>
    <xf numFmtId="0" fontId="3" fillId="0" borderId="0" xfId="0" applyFont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21.50390625" style="5" customWidth="1"/>
    <col min="2" max="9" width="17.625" style="5" customWidth="1"/>
    <col min="10" max="10" width="24.125" style="5" customWidth="1"/>
  </cols>
  <sheetData>
    <row r="1" spans="1:10" ht="21">
      <c r="A1" s="7"/>
      <c r="B1" s="7"/>
      <c r="C1" s="8" t="s">
        <v>10</v>
      </c>
      <c r="D1" s="7"/>
      <c r="E1" s="7"/>
      <c r="F1" s="7"/>
      <c r="G1" s="7"/>
      <c r="H1" s="7"/>
      <c r="I1" s="7"/>
      <c r="J1" s="7"/>
    </row>
    <row r="2" spans="1:10" ht="21">
      <c r="A2" s="7"/>
      <c r="B2" s="7"/>
      <c r="C2" s="9" t="s">
        <v>11</v>
      </c>
      <c r="D2" s="7"/>
      <c r="E2" s="1"/>
      <c r="F2" s="1"/>
      <c r="G2" s="7"/>
      <c r="H2" s="7"/>
      <c r="I2" s="7"/>
      <c r="J2" s="7"/>
    </row>
    <row r="3" spans="1:10" ht="17.25" thickBot="1">
      <c r="A3" s="2"/>
      <c r="B3" s="6"/>
      <c r="C3" s="3" t="s">
        <v>12</v>
      </c>
      <c r="D3" s="6"/>
      <c r="E3" s="3"/>
      <c r="F3" s="3"/>
      <c r="G3" s="6"/>
      <c r="H3" s="6"/>
      <c r="I3" s="6"/>
      <c r="J3" s="4" t="s">
        <v>13</v>
      </c>
    </row>
    <row r="4" spans="1:10" ht="16.5">
      <c r="A4" s="10" t="s">
        <v>0</v>
      </c>
      <c r="B4" s="12" t="s">
        <v>1</v>
      </c>
      <c r="C4" s="12"/>
      <c r="D4" s="12"/>
      <c r="E4" s="12"/>
      <c r="F4" s="12"/>
      <c r="G4" s="12" t="s">
        <v>2</v>
      </c>
      <c r="H4" s="12" t="s">
        <v>3</v>
      </c>
      <c r="I4" s="12" t="s">
        <v>4</v>
      </c>
      <c r="J4" s="14" t="s">
        <v>5</v>
      </c>
    </row>
    <row r="5" spans="1:10" ht="16.5">
      <c r="A5" s="11"/>
      <c r="B5" s="13" t="s">
        <v>6</v>
      </c>
      <c r="C5" s="13" t="s">
        <v>14</v>
      </c>
      <c r="D5" s="16" t="s">
        <v>7</v>
      </c>
      <c r="E5" s="13" t="s">
        <v>8</v>
      </c>
      <c r="F5" s="13" t="s">
        <v>9</v>
      </c>
      <c r="G5" s="13"/>
      <c r="H5" s="13"/>
      <c r="I5" s="13"/>
      <c r="J5" s="15"/>
    </row>
    <row r="6" spans="1:10" ht="17.25" thickBot="1">
      <c r="A6" s="17"/>
      <c r="B6" s="18"/>
      <c r="C6" s="18"/>
      <c r="D6" s="19"/>
      <c r="E6" s="18"/>
      <c r="F6" s="18"/>
      <c r="G6" s="18"/>
      <c r="H6" s="18"/>
      <c r="I6" s="18"/>
      <c r="J6" s="20"/>
    </row>
    <row r="7" spans="1:10" ht="16.5">
      <c r="A7" s="26" t="s">
        <v>15</v>
      </c>
      <c r="B7" s="27">
        <v>2652376</v>
      </c>
      <c r="C7" s="27">
        <v>341033000</v>
      </c>
      <c r="D7" s="27">
        <v>0</v>
      </c>
      <c r="E7" s="27">
        <v>0</v>
      </c>
      <c r="F7" s="27">
        <f>B7+C7+D7+E7</f>
        <v>343685376</v>
      </c>
      <c r="G7" s="27">
        <v>324397901</v>
      </c>
      <c r="H7" s="27">
        <f>G7-F7</f>
        <v>-19287475</v>
      </c>
      <c r="I7" s="27">
        <v>10264995</v>
      </c>
      <c r="J7" s="30"/>
    </row>
    <row r="8" spans="1:10" ht="16.5">
      <c r="A8" s="23" t="s">
        <v>16</v>
      </c>
      <c r="B8" s="21">
        <v>0</v>
      </c>
      <c r="C8" s="21">
        <v>25000000</v>
      </c>
      <c r="D8" s="21">
        <v>0</v>
      </c>
      <c r="E8" s="21">
        <v>-22307344</v>
      </c>
      <c r="F8" s="21">
        <f>B8+C8+D8+E8</f>
        <v>2692656</v>
      </c>
      <c r="G8" s="21">
        <v>2692656</v>
      </c>
      <c r="H8" s="21">
        <f>G8-F8</f>
        <v>0</v>
      </c>
      <c r="I8" s="21">
        <v>0</v>
      </c>
      <c r="J8" s="31"/>
    </row>
    <row r="9" spans="1:10" ht="16.5">
      <c r="A9" s="24" t="s">
        <v>17</v>
      </c>
      <c r="B9" s="21">
        <v>0</v>
      </c>
      <c r="C9" s="21">
        <v>25000000</v>
      </c>
      <c r="D9" s="21">
        <v>0</v>
      </c>
      <c r="E9" s="21">
        <v>-22307344</v>
      </c>
      <c r="F9" s="21">
        <f>B9+C9+D9+E9</f>
        <v>2692656</v>
      </c>
      <c r="G9" s="21">
        <v>0</v>
      </c>
      <c r="H9" s="21">
        <f>G9-F9</f>
        <v>-2692656</v>
      </c>
      <c r="I9" s="21">
        <v>0</v>
      </c>
      <c r="J9" s="31"/>
    </row>
    <row r="10" spans="1:10" ht="33">
      <c r="A10" s="24" t="s">
        <v>18</v>
      </c>
      <c r="B10" s="21">
        <v>0</v>
      </c>
      <c r="C10" s="21">
        <v>0</v>
      </c>
      <c r="D10" s="21">
        <v>0</v>
      </c>
      <c r="E10" s="21">
        <v>0</v>
      </c>
      <c r="F10" s="21">
        <f>B10+C10+D10+E10</f>
        <v>0</v>
      </c>
      <c r="G10" s="21">
        <v>2692656</v>
      </c>
      <c r="H10" s="21">
        <f>G10-F10</f>
        <v>2692656</v>
      </c>
      <c r="I10" s="21">
        <v>0</v>
      </c>
      <c r="J10" s="31"/>
    </row>
    <row r="11" spans="1:10" ht="45">
      <c r="A11" s="23" t="s">
        <v>19</v>
      </c>
      <c r="B11" s="21">
        <v>0</v>
      </c>
      <c r="C11" s="21">
        <v>28717000</v>
      </c>
      <c r="D11" s="21">
        <v>0</v>
      </c>
      <c r="E11" s="21">
        <v>21307820</v>
      </c>
      <c r="F11" s="21">
        <f>B11+C11+D11+E11</f>
        <v>50024820</v>
      </c>
      <c r="G11" s="21">
        <v>45213360</v>
      </c>
      <c r="H11" s="21">
        <f>G11-F11</f>
        <v>-4811460</v>
      </c>
      <c r="I11" s="21">
        <v>4811460</v>
      </c>
      <c r="J11" s="31" t="s">
        <v>20</v>
      </c>
    </row>
    <row r="12" spans="1:10" ht="16.5">
      <c r="A12" s="24" t="s">
        <v>21</v>
      </c>
      <c r="B12" s="21">
        <v>0</v>
      </c>
      <c r="C12" s="21">
        <v>28717000</v>
      </c>
      <c r="D12" s="21">
        <v>0</v>
      </c>
      <c r="E12" s="21">
        <v>21307820</v>
      </c>
      <c r="F12" s="21">
        <f>B12+C12+D12+E12</f>
        <v>50024820</v>
      </c>
      <c r="G12" s="21">
        <v>31139713</v>
      </c>
      <c r="H12" s="21">
        <f>G12-F12</f>
        <v>-18885107</v>
      </c>
      <c r="I12" s="21">
        <v>4811460</v>
      </c>
      <c r="J12" s="31"/>
    </row>
    <row r="13" spans="1:10" ht="33">
      <c r="A13" s="24" t="s">
        <v>22</v>
      </c>
      <c r="B13" s="21">
        <v>0</v>
      </c>
      <c r="C13" s="21">
        <v>0</v>
      </c>
      <c r="D13" s="21">
        <v>0</v>
      </c>
      <c r="E13" s="21">
        <v>0</v>
      </c>
      <c r="F13" s="21">
        <f>B13+C13+D13+E13</f>
        <v>0</v>
      </c>
      <c r="G13" s="21">
        <v>14073647</v>
      </c>
      <c r="H13" s="21">
        <f>G13-F13</f>
        <v>14073647</v>
      </c>
      <c r="I13" s="21">
        <v>0</v>
      </c>
      <c r="J13" s="31"/>
    </row>
    <row r="14" spans="1:10" ht="45">
      <c r="A14" s="23" t="s">
        <v>23</v>
      </c>
      <c r="B14" s="21">
        <v>0</v>
      </c>
      <c r="C14" s="21">
        <v>212064000</v>
      </c>
      <c r="D14" s="21">
        <v>0</v>
      </c>
      <c r="E14" s="21">
        <v>-7654894</v>
      </c>
      <c r="F14" s="21">
        <f>B14+C14+D14+E14</f>
        <v>204409106</v>
      </c>
      <c r="G14" s="21">
        <v>191725139</v>
      </c>
      <c r="H14" s="21">
        <f>G14-F14</f>
        <v>-12683967</v>
      </c>
      <c r="I14" s="21">
        <v>3769535</v>
      </c>
      <c r="J14" s="31" t="s">
        <v>24</v>
      </c>
    </row>
    <row r="15" spans="1:10" ht="16.5">
      <c r="A15" s="24" t="s">
        <v>25</v>
      </c>
      <c r="B15" s="21">
        <v>0</v>
      </c>
      <c r="C15" s="21">
        <v>212064000</v>
      </c>
      <c r="D15" s="21">
        <v>0</v>
      </c>
      <c r="E15" s="21">
        <v>-7654894</v>
      </c>
      <c r="F15" s="21">
        <f>B15+C15+D15+E15</f>
        <v>204409106</v>
      </c>
      <c r="G15" s="21">
        <v>171470006</v>
      </c>
      <c r="H15" s="21">
        <f>G15-F15</f>
        <v>-32939100</v>
      </c>
      <c r="I15" s="21">
        <v>3769535</v>
      </c>
      <c r="J15" s="31"/>
    </row>
    <row r="16" spans="1:10" ht="33">
      <c r="A16" s="24" t="s">
        <v>26</v>
      </c>
      <c r="B16" s="21">
        <v>0</v>
      </c>
      <c r="C16" s="21">
        <v>0</v>
      </c>
      <c r="D16" s="21">
        <v>0</v>
      </c>
      <c r="E16" s="21">
        <v>0</v>
      </c>
      <c r="F16" s="21">
        <f>B16+C16+D16+E16</f>
        <v>0</v>
      </c>
      <c r="G16" s="21">
        <v>20255133</v>
      </c>
      <c r="H16" s="21">
        <f>G16-F16</f>
        <v>20255133</v>
      </c>
      <c r="I16" s="21">
        <v>0</v>
      </c>
      <c r="J16" s="31"/>
    </row>
    <row r="17" spans="1:10" ht="45">
      <c r="A17" s="23" t="s">
        <v>27</v>
      </c>
      <c r="B17" s="21">
        <v>2652376</v>
      </c>
      <c r="C17" s="21">
        <v>8685000</v>
      </c>
      <c r="D17" s="21">
        <v>0</v>
      </c>
      <c r="E17" s="21">
        <v>7672925</v>
      </c>
      <c r="F17" s="21">
        <f>B17+C17+D17+E17</f>
        <v>19010301</v>
      </c>
      <c r="G17" s="21">
        <v>18941301</v>
      </c>
      <c r="H17" s="21">
        <f>G17-F17</f>
        <v>-69000</v>
      </c>
      <c r="I17" s="21">
        <v>69000</v>
      </c>
      <c r="J17" s="31" t="s">
        <v>28</v>
      </c>
    </row>
    <row r="18" spans="1:10" ht="16.5">
      <c r="A18" s="24" t="s">
        <v>29</v>
      </c>
      <c r="B18" s="21">
        <v>2652376</v>
      </c>
      <c r="C18" s="21">
        <v>8685000</v>
      </c>
      <c r="D18" s="21">
        <v>0</v>
      </c>
      <c r="E18" s="21">
        <v>7672925</v>
      </c>
      <c r="F18" s="21">
        <f>B18+C18+D18+E18</f>
        <v>19010301</v>
      </c>
      <c r="G18" s="21">
        <v>9362301</v>
      </c>
      <c r="H18" s="21">
        <f>G18-F18</f>
        <v>-9648000</v>
      </c>
      <c r="I18" s="21">
        <v>69000</v>
      </c>
      <c r="J18" s="31"/>
    </row>
    <row r="19" spans="1:10" ht="33">
      <c r="A19" s="24" t="s">
        <v>30</v>
      </c>
      <c r="B19" s="21">
        <v>0</v>
      </c>
      <c r="C19" s="21">
        <v>0</v>
      </c>
      <c r="D19" s="21">
        <v>0</v>
      </c>
      <c r="E19" s="21">
        <v>0</v>
      </c>
      <c r="F19" s="21">
        <f>B19+C19+D19+E19</f>
        <v>0</v>
      </c>
      <c r="G19" s="21">
        <v>9579000</v>
      </c>
      <c r="H19" s="21">
        <f>G19-F19</f>
        <v>9579000</v>
      </c>
      <c r="I19" s="21">
        <v>0</v>
      </c>
      <c r="J19" s="31"/>
    </row>
    <row r="20" spans="1:10" ht="45">
      <c r="A20" s="23" t="s">
        <v>31</v>
      </c>
      <c r="B20" s="21">
        <v>0</v>
      </c>
      <c r="C20" s="21">
        <v>66567000</v>
      </c>
      <c r="D20" s="21">
        <v>0</v>
      </c>
      <c r="E20" s="21">
        <v>981493</v>
      </c>
      <c r="F20" s="21">
        <f>B20+C20+D20+E20</f>
        <v>67548493</v>
      </c>
      <c r="G20" s="21">
        <v>65825445</v>
      </c>
      <c r="H20" s="21">
        <f>G20-F20</f>
        <v>-1723048</v>
      </c>
      <c r="I20" s="21">
        <v>1615000</v>
      </c>
      <c r="J20" s="31" t="s">
        <v>32</v>
      </c>
    </row>
    <row r="21" spans="1:10" ht="16.5">
      <c r="A21" s="24" t="s">
        <v>33</v>
      </c>
      <c r="B21" s="21">
        <v>0</v>
      </c>
      <c r="C21" s="21">
        <v>66567000</v>
      </c>
      <c r="D21" s="21">
        <v>0</v>
      </c>
      <c r="E21" s="21">
        <v>981493</v>
      </c>
      <c r="F21" s="21">
        <f>B21+C21+D21+E21</f>
        <v>67548493</v>
      </c>
      <c r="G21" s="21">
        <v>65823405</v>
      </c>
      <c r="H21" s="21">
        <f>G21-F21</f>
        <v>-1725088</v>
      </c>
      <c r="I21" s="21">
        <v>1615000</v>
      </c>
      <c r="J21" s="31"/>
    </row>
    <row r="22" spans="1:10" ht="33">
      <c r="A22" s="24" t="s">
        <v>34</v>
      </c>
      <c r="B22" s="21">
        <v>0</v>
      </c>
      <c r="C22" s="21">
        <v>0</v>
      </c>
      <c r="D22" s="21">
        <v>0</v>
      </c>
      <c r="E22" s="21">
        <v>0</v>
      </c>
      <c r="F22" s="21">
        <f>B22+C22+D22+E22</f>
        <v>0</v>
      </c>
      <c r="G22" s="21">
        <v>2040</v>
      </c>
      <c r="H22" s="21">
        <f>G22-F22</f>
        <v>2040</v>
      </c>
      <c r="I22" s="21">
        <v>0</v>
      </c>
      <c r="J22" s="31"/>
    </row>
    <row r="23" spans="1:10" ht="16.5">
      <c r="A23" s="23" t="s">
        <v>35</v>
      </c>
      <c r="B23" s="21">
        <v>2652376</v>
      </c>
      <c r="C23" s="21">
        <v>341033000</v>
      </c>
      <c r="D23" s="21">
        <v>0</v>
      </c>
      <c r="E23" s="21">
        <v>0</v>
      </c>
      <c r="F23" s="21">
        <f>B23+C23+D23+E23</f>
        <v>343685376</v>
      </c>
      <c r="G23" s="21">
        <v>324397901</v>
      </c>
      <c r="H23" s="21">
        <f>G23-F23</f>
        <v>-19287475</v>
      </c>
      <c r="I23" s="21">
        <v>10264995</v>
      </c>
      <c r="J23" s="31"/>
    </row>
    <row r="24" spans="1:10" ht="16.5">
      <c r="A24" s="25"/>
      <c r="B24" s="22"/>
      <c r="C24" s="22"/>
      <c r="D24" s="22"/>
      <c r="E24" s="22"/>
      <c r="F24" s="22"/>
      <c r="G24" s="22"/>
      <c r="H24" s="22"/>
      <c r="I24" s="22"/>
      <c r="J24" s="32"/>
    </row>
    <row r="25" spans="1:10" ht="16.5">
      <c r="A25" s="23" t="s">
        <v>36</v>
      </c>
      <c r="B25" s="21">
        <v>0</v>
      </c>
      <c r="C25" s="21">
        <v>11000000</v>
      </c>
      <c r="D25" s="21">
        <v>0</v>
      </c>
      <c r="E25" s="21">
        <v>0</v>
      </c>
      <c r="F25" s="21">
        <f>B25+C25+D25+E25</f>
        <v>11000000</v>
      </c>
      <c r="G25" s="21">
        <v>325221222</v>
      </c>
      <c r="H25" s="21">
        <f>G25-F25</f>
        <v>314221222</v>
      </c>
      <c r="I25" s="21">
        <v>0</v>
      </c>
      <c r="J25" s="31"/>
    </row>
    <row r="26" spans="1:10" ht="45">
      <c r="A26" s="23" t="s">
        <v>19</v>
      </c>
      <c r="B26" s="21">
        <v>0</v>
      </c>
      <c r="C26" s="21">
        <v>0</v>
      </c>
      <c r="D26" s="21">
        <v>0</v>
      </c>
      <c r="E26" s="21">
        <v>0</v>
      </c>
      <c r="F26" s="21">
        <f>B26+C26+D26+E26</f>
        <v>0</v>
      </c>
      <c r="G26" s="21">
        <v>197289364</v>
      </c>
      <c r="H26" s="21">
        <f>G26-F26</f>
        <v>197289364</v>
      </c>
      <c r="I26" s="21">
        <v>0</v>
      </c>
      <c r="J26" s="31" t="s">
        <v>37</v>
      </c>
    </row>
    <row r="27" spans="1:10" ht="16.5">
      <c r="A27" s="24" t="s">
        <v>21</v>
      </c>
      <c r="B27" s="21">
        <v>0</v>
      </c>
      <c r="C27" s="21">
        <v>0</v>
      </c>
      <c r="D27" s="21">
        <v>0</v>
      </c>
      <c r="E27" s="21">
        <v>0</v>
      </c>
      <c r="F27" s="21">
        <f>B27+C27+D27+E27</f>
        <v>0</v>
      </c>
      <c r="G27" s="21">
        <v>197289364</v>
      </c>
      <c r="H27" s="21">
        <f>G27-F27</f>
        <v>197289364</v>
      </c>
      <c r="I27" s="21">
        <v>0</v>
      </c>
      <c r="J27" s="31"/>
    </row>
    <row r="28" spans="1:10" ht="90">
      <c r="A28" s="23" t="s">
        <v>23</v>
      </c>
      <c r="B28" s="21">
        <v>0</v>
      </c>
      <c r="C28" s="21">
        <v>10000000</v>
      </c>
      <c r="D28" s="21">
        <v>0</v>
      </c>
      <c r="E28" s="21">
        <v>0</v>
      </c>
      <c r="F28" s="21">
        <f>B28+C28+D28+E28</f>
        <v>10000000</v>
      </c>
      <c r="G28" s="21">
        <v>110713104</v>
      </c>
      <c r="H28" s="21">
        <f>G28-F28</f>
        <v>100713104</v>
      </c>
      <c r="I28" s="21">
        <v>0</v>
      </c>
      <c r="J28" s="31" t="s">
        <v>38</v>
      </c>
    </row>
    <row r="29" spans="1:10" ht="16.5">
      <c r="A29" s="24" t="s">
        <v>25</v>
      </c>
      <c r="B29" s="21">
        <v>0</v>
      </c>
      <c r="C29" s="21">
        <v>10000000</v>
      </c>
      <c r="D29" s="21">
        <v>0</v>
      </c>
      <c r="E29" s="21">
        <v>0</v>
      </c>
      <c r="F29" s="21">
        <f>B29+C29+D29+E29</f>
        <v>10000000</v>
      </c>
      <c r="G29" s="21">
        <v>110713104</v>
      </c>
      <c r="H29" s="21">
        <f>G29-F29</f>
        <v>100713104</v>
      </c>
      <c r="I29" s="21">
        <v>0</v>
      </c>
      <c r="J29" s="31"/>
    </row>
    <row r="30" spans="1:10" ht="45">
      <c r="A30" s="23" t="s">
        <v>27</v>
      </c>
      <c r="B30" s="21">
        <v>0</v>
      </c>
      <c r="C30" s="21">
        <v>200000</v>
      </c>
      <c r="D30" s="21">
        <v>0</v>
      </c>
      <c r="E30" s="21">
        <v>0</v>
      </c>
      <c r="F30" s="21">
        <f>B30+C30+D30+E30</f>
        <v>200000</v>
      </c>
      <c r="G30" s="21">
        <v>4516174</v>
      </c>
      <c r="H30" s="21">
        <f>G30-F30</f>
        <v>4316174</v>
      </c>
      <c r="I30" s="21">
        <v>0</v>
      </c>
      <c r="J30" s="31" t="s">
        <v>39</v>
      </c>
    </row>
    <row r="31" spans="1:10" ht="16.5">
      <c r="A31" s="24" t="s">
        <v>29</v>
      </c>
      <c r="B31" s="21">
        <v>0</v>
      </c>
      <c r="C31" s="21">
        <v>200000</v>
      </c>
      <c r="D31" s="21">
        <v>0</v>
      </c>
      <c r="E31" s="21">
        <v>0</v>
      </c>
      <c r="F31" s="21">
        <f>B31+C31+D31+E31</f>
        <v>200000</v>
      </c>
      <c r="G31" s="21">
        <v>4516174</v>
      </c>
      <c r="H31" s="21">
        <f>G31-F31</f>
        <v>4316174</v>
      </c>
      <c r="I31" s="21">
        <v>0</v>
      </c>
      <c r="J31" s="31"/>
    </row>
    <row r="32" spans="1:10" ht="90">
      <c r="A32" s="23" t="s">
        <v>31</v>
      </c>
      <c r="B32" s="21">
        <v>0</v>
      </c>
      <c r="C32" s="21">
        <v>800000</v>
      </c>
      <c r="D32" s="21">
        <v>0</v>
      </c>
      <c r="E32" s="21">
        <v>0</v>
      </c>
      <c r="F32" s="21">
        <f>B32+C32+D32+E32</f>
        <v>800000</v>
      </c>
      <c r="G32" s="21">
        <v>12702580</v>
      </c>
      <c r="H32" s="21">
        <f>G32-F32</f>
        <v>11902580</v>
      </c>
      <c r="I32" s="21">
        <v>0</v>
      </c>
      <c r="J32" s="31" t="s">
        <v>40</v>
      </c>
    </row>
    <row r="33" spans="1:10" ht="16.5">
      <c r="A33" s="24" t="s">
        <v>33</v>
      </c>
      <c r="B33" s="21">
        <v>0</v>
      </c>
      <c r="C33" s="21">
        <v>800000</v>
      </c>
      <c r="D33" s="21">
        <v>0</v>
      </c>
      <c r="E33" s="21">
        <v>0</v>
      </c>
      <c r="F33" s="21">
        <f>B33+C33+D33+E33</f>
        <v>800000</v>
      </c>
      <c r="G33" s="21">
        <v>12702580</v>
      </c>
      <c r="H33" s="21">
        <f>G33-F33</f>
        <v>11902580</v>
      </c>
      <c r="I33" s="21">
        <v>0</v>
      </c>
      <c r="J33" s="31"/>
    </row>
    <row r="34" spans="1:10" ht="16.5">
      <c r="A34" s="23" t="s">
        <v>35</v>
      </c>
      <c r="B34" s="21">
        <v>0</v>
      </c>
      <c r="C34" s="21">
        <v>11000000</v>
      </c>
      <c r="D34" s="21">
        <v>0</v>
      </c>
      <c r="E34" s="21">
        <v>0</v>
      </c>
      <c r="F34" s="21">
        <f>B34+C34+D34+E34</f>
        <v>11000000</v>
      </c>
      <c r="G34" s="21">
        <v>325221222</v>
      </c>
      <c r="H34" s="21">
        <f>G34-F34</f>
        <v>314221222</v>
      </c>
      <c r="I34" s="21">
        <v>0</v>
      </c>
      <c r="J34" s="31"/>
    </row>
    <row r="35" spans="1:10" ht="16.5">
      <c r="A35" s="23" t="s">
        <v>41</v>
      </c>
      <c r="B35" s="21">
        <v>2652376</v>
      </c>
      <c r="C35" s="21">
        <v>352033000</v>
      </c>
      <c r="D35" s="21">
        <v>0</v>
      </c>
      <c r="E35" s="21">
        <v>0</v>
      </c>
      <c r="F35" s="21">
        <f>B35+C35+D35+E35</f>
        <v>354685376</v>
      </c>
      <c r="G35" s="21">
        <v>649619123</v>
      </c>
      <c r="H35" s="21">
        <f>G35-F35</f>
        <v>294933747</v>
      </c>
      <c r="I35" s="21">
        <v>10264995</v>
      </c>
      <c r="J35" s="31"/>
    </row>
    <row r="36" spans="1:10" ht="16.5">
      <c r="A36" s="25"/>
      <c r="B36" s="22"/>
      <c r="C36" s="22"/>
      <c r="D36" s="22"/>
      <c r="E36" s="22"/>
      <c r="F36" s="22"/>
      <c r="G36" s="22"/>
      <c r="H36" s="22"/>
      <c r="I36" s="22"/>
      <c r="J36" s="32"/>
    </row>
    <row r="37" spans="1:10" ht="33">
      <c r="A37" s="23" t="s">
        <v>42</v>
      </c>
      <c r="B37" s="21"/>
      <c r="C37" s="21"/>
      <c r="D37" s="21"/>
      <c r="E37" s="21"/>
      <c r="F37" s="21"/>
      <c r="G37" s="21"/>
      <c r="H37" s="21"/>
      <c r="I37" s="21"/>
      <c r="J37" s="31"/>
    </row>
    <row r="38" spans="1:10" ht="16.5">
      <c r="A38" s="23" t="s">
        <v>15</v>
      </c>
      <c r="B38" s="21">
        <v>0</v>
      </c>
      <c r="C38" s="21">
        <v>210498000</v>
      </c>
      <c r="D38" s="21">
        <v>0</v>
      </c>
      <c r="E38" s="21">
        <v>0</v>
      </c>
      <c r="F38" s="21">
        <f>B38+C38+D38+E38</f>
        <v>210498000</v>
      </c>
      <c r="G38" s="21">
        <v>191318573</v>
      </c>
      <c r="H38" s="21">
        <f>G38-F38</f>
        <v>-19179427</v>
      </c>
      <c r="I38" s="21">
        <v>10264995</v>
      </c>
      <c r="J38" s="31"/>
    </row>
    <row r="39" spans="1:10" ht="16.5">
      <c r="A39" s="23" t="s">
        <v>16</v>
      </c>
      <c r="B39" s="21">
        <v>0</v>
      </c>
      <c r="C39" s="21">
        <v>25000000</v>
      </c>
      <c r="D39" s="21">
        <v>0</v>
      </c>
      <c r="E39" s="21">
        <v>-22307344</v>
      </c>
      <c r="F39" s="21">
        <f>B39+C39+D39+E39</f>
        <v>2692656</v>
      </c>
      <c r="G39" s="21">
        <v>2692656</v>
      </c>
      <c r="H39" s="21">
        <f>G39-F39</f>
        <v>0</v>
      </c>
      <c r="I39" s="21">
        <v>0</v>
      </c>
      <c r="J39" s="31"/>
    </row>
    <row r="40" spans="1:10" ht="16.5">
      <c r="A40" s="24" t="s">
        <v>17</v>
      </c>
      <c r="B40" s="21">
        <v>0</v>
      </c>
      <c r="C40" s="21">
        <v>25000000</v>
      </c>
      <c r="D40" s="21">
        <v>0</v>
      </c>
      <c r="E40" s="21">
        <v>-22307344</v>
      </c>
      <c r="F40" s="21">
        <f>B40+C40+D40+E40</f>
        <v>2692656</v>
      </c>
      <c r="G40" s="21">
        <v>0</v>
      </c>
      <c r="H40" s="21">
        <f>G40-F40</f>
        <v>-2692656</v>
      </c>
      <c r="I40" s="21">
        <v>0</v>
      </c>
      <c r="J40" s="31"/>
    </row>
    <row r="41" spans="1:10" ht="33">
      <c r="A41" s="24" t="s">
        <v>18</v>
      </c>
      <c r="B41" s="21">
        <v>0</v>
      </c>
      <c r="C41" s="21">
        <v>0</v>
      </c>
      <c r="D41" s="21">
        <v>0</v>
      </c>
      <c r="E41" s="21">
        <v>0</v>
      </c>
      <c r="F41" s="21">
        <f>B41+C41+D41+E41</f>
        <v>0</v>
      </c>
      <c r="G41" s="21">
        <v>2692656</v>
      </c>
      <c r="H41" s="21">
        <f>G41-F41</f>
        <v>2692656</v>
      </c>
      <c r="I41" s="21">
        <v>0</v>
      </c>
      <c r="J41" s="31"/>
    </row>
    <row r="42" spans="1:10" ht="33.75">
      <c r="A42" s="23" t="s">
        <v>19</v>
      </c>
      <c r="B42" s="21">
        <v>0</v>
      </c>
      <c r="C42" s="21">
        <v>28717000</v>
      </c>
      <c r="D42" s="21">
        <v>0</v>
      </c>
      <c r="E42" s="21">
        <v>146741</v>
      </c>
      <c r="F42" s="21">
        <f>B42+C42+D42+E42</f>
        <v>28863741</v>
      </c>
      <c r="G42" s="21">
        <v>24052281</v>
      </c>
      <c r="H42" s="21">
        <f>G42-F42</f>
        <v>-4811460</v>
      </c>
      <c r="I42" s="21">
        <v>4811460</v>
      </c>
      <c r="J42" s="31" t="s">
        <v>43</v>
      </c>
    </row>
    <row r="43" spans="1:10" ht="16.5">
      <c r="A43" s="24" t="s">
        <v>21</v>
      </c>
      <c r="B43" s="21">
        <v>0</v>
      </c>
      <c r="C43" s="21">
        <v>28717000</v>
      </c>
      <c r="D43" s="21">
        <v>0</v>
      </c>
      <c r="E43" s="21">
        <v>146741</v>
      </c>
      <c r="F43" s="21">
        <f>B43+C43+D43+E43</f>
        <v>28863741</v>
      </c>
      <c r="G43" s="21">
        <v>11011089</v>
      </c>
      <c r="H43" s="21">
        <f>G43-F43</f>
        <v>-17852652</v>
      </c>
      <c r="I43" s="21">
        <v>4811460</v>
      </c>
      <c r="J43" s="31"/>
    </row>
    <row r="44" spans="1:10" ht="33">
      <c r="A44" s="24" t="s">
        <v>22</v>
      </c>
      <c r="B44" s="21">
        <v>0</v>
      </c>
      <c r="C44" s="21">
        <v>0</v>
      </c>
      <c r="D44" s="21">
        <v>0</v>
      </c>
      <c r="E44" s="21">
        <v>0</v>
      </c>
      <c r="F44" s="21">
        <f>B44+C44+D44+E44</f>
        <v>0</v>
      </c>
      <c r="G44" s="21">
        <v>13041192</v>
      </c>
      <c r="H44" s="21">
        <f>G44-F44</f>
        <v>13041192</v>
      </c>
      <c r="I44" s="21">
        <v>0</v>
      </c>
      <c r="J44" s="31"/>
    </row>
    <row r="45" spans="1:10" ht="33.75">
      <c r="A45" s="23" t="s">
        <v>23</v>
      </c>
      <c r="B45" s="21">
        <v>0</v>
      </c>
      <c r="C45" s="21">
        <v>103784000</v>
      </c>
      <c r="D45" s="21">
        <v>0</v>
      </c>
      <c r="E45" s="21">
        <v>18701359</v>
      </c>
      <c r="F45" s="21">
        <f>B45+C45+D45+E45</f>
        <v>122485359</v>
      </c>
      <c r="G45" s="21">
        <v>109801392</v>
      </c>
      <c r="H45" s="21">
        <f>G45-F45</f>
        <v>-12683967</v>
      </c>
      <c r="I45" s="21">
        <v>3769535</v>
      </c>
      <c r="J45" s="31" t="s">
        <v>44</v>
      </c>
    </row>
    <row r="46" spans="1:10" ht="16.5">
      <c r="A46" s="24" t="s">
        <v>25</v>
      </c>
      <c r="B46" s="21">
        <v>0</v>
      </c>
      <c r="C46" s="21">
        <v>103784000</v>
      </c>
      <c r="D46" s="21">
        <v>0</v>
      </c>
      <c r="E46" s="21">
        <v>18701359</v>
      </c>
      <c r="F46" s="21">
        <f>B46+C46+D46+E46</f>
        <v>122485359</v>
      </c>
      <c r="G46" s="21">
        <v>92596259</v>
      </c>
      <c r="H46" s="21">
        <f>G46-F46</f>
        <v>-29889100</v>
      </c>
      <c r="I46" s="21">
        <v>3769535</v>
      </c>
      <c r="J46" s="31"/>
    </row>
    <row r="47" spans="1:10" ht="33">
      <c r="A47" s="24" t="s">
        <v>26</v>
      </c>
      <c r="B47" s="21">
        <v>0</v>
      </c>
      <c r="C47" s="21">
        <v>0</v>
      </c>
      <c r="D47" s="21">
        <v>0</v>
      </c>
      <c r="E47" s="21">
        <v>0</v>
      </c>
      <c r="F47" s="21">
        <f>B47+C47+D47+E47</f>
        <v>0</v>
      </c>
      <c r="G47" s="21">
        <v>17205133</v>
      </c>
      <c r="H47" s="21">
        <f>G47-F47</f>
        <v>17205133</v>
      </c>
      <c r="I47" s="21">
        <v>0</v>
      </c>
      <c r="J47" s="31"/>
    </row>
    <row r="48" spans="1:10" ht="33.75">
      <c r="A48" s="23" t="s">
        <v>27</v>
      </c>
      <c r="B48" s="21">
        <v>0</v>
      </c>
      <c r="C48" s="21">
        <v>880000</v>
      </c>
      <c r="D48" s="21">
        <v>0</v>
      </c>
      <c r="E48" s="21">
        <v>2367994</v>
      </c>
      <c r="F48" s="21">
        <f>B48+C48+D48+E48</f>
        <v>3247994</v>
      </c>
      <c r="G48" s="21">
        <v>3178994</v>
      </c>
      <c r="H48" s="21">
        <f>G48-F48</f>
        <v>-69000</v>
      </c>
      <c r="I48" s="21">
        <v>69000</v>
      </c>
      <c r="J48" s="31" t="s">
        <v>45</v>
      </c>
    </row>
    <row r="49" spans="1:10" ht="16.5">
      <c r="A49" s="24" t="s">
        <v>29</v>
      </c>
      <c r="B49" s="21">
        <v>0</v>
      </c>
      <c r="C49" s="21">
        <v>880000</v>
      </c>
      <c r="D49" s="21">
        <v>0</v>
      </c>
      <c r="E49" s="21">
        <v>2367994</v>
      </c>
      <c r="F49" s="21">
        <f>B49+C49+D49+E49</f>
        <v>3247994</v>
      </c>
      <c r="G49" s="21">
        <v>3098994</v>
      </c>
      <c r="H49" s="21">
        <f>G49-F49</f>
        <v>-149000</v>
      </c>
      <c r="I49" s="21">
        <v>69000</v>
      </c>
      <c r="J49" s="31"/>
    </row>
    <row r="50" spans="1:10" ht="33">
      <c r="A50" s="24" t="s">
        <v>30</v>
      </c>
      <c r="B50" s="21">
        <v>0</v>
      </c>
      <c r="C50" s="21">
        <v>0</v>
      </c>
      <c r="D50" s="21">
        <v>0</v>
      </c>
      <c r="E50" s="21">
        <v>0</v>
      </c>
      <c r="F50" s="21">
        <f>B50+C50+D50+E50</f>
        <v>0</v>
      </c>
      <c r="G50" s="21">
        <v>80000</v>
      </c>
      <c r="H50" s="21">
        <f>G50-F50</f>
        <v>80000</v>
      </c>
      <c r="I50" s="21">
        <v>0</v>
      </c>
      <c r="J50" s="31"/>
    </row>
    <row r="51" spans="1:10" ht="33.75">
      <c r="A51" s="23" t="s">
        <v>31</v>
      </c>
      <c r="B51" s="21">
        <v>0</v>
      </c>
      <c r="C51" s="21">
        <v>52117000</v>
      </c>
      <c r="D51" s="21">
        <v>0</v>
      </c>
      <c r="E51" s="21">
        <v>1091250</v>
      </c>
      <c r="F51" s="21">
        <f>B51+C51+D51+E51</f>
        <v>53208250</v>
      </c>
      <c r="G51" s="21">
        <v>51593250</v>
      </c>
      <c r="H51" s="21">
        <f>G51-F51</f>
        <v>-1615000</v>
      </c>
      <c r="I51" s="21">
        <v>1615000</v>
      </c>
      <c r="J51" s="31" t="s">
        <v>46</v>
      </c>
    </row>
    <row r="52" spans="1:10" ht="16.5">
      <c r="A52" s="24" t="s">
        <v>33</v>
      </c>
      <c r="B52" s="21">
        <v>0</v>
      </c>
      <c r="C52" s="21">
        <v>52117000</v>
      </c>
      <c r="D52" s="21">
        <v>0</v>
      </c>
      <c r="E52" s="21">
        <v>1091250</v>
      </c>
      <c r="F52" s="21">
        <f>B52+C52+D52+E52</f>
        <v>53208250</v>
      </c>
      <c r="G52" s="21">
        <v>51591210</v>
      </c>
      <c r="H52" s="21">
        <f>G52-F52</f>
        <v>-1617040</v>
      </c>
      <c r="I52" s="21">
        <v>1615000</v>
      </c>
      <c r="J52" s="31"/>
    </row>
    <row r="53" spans="1:10" ht="33">
      <c r="A53" s="24" t="s">
        <v>34</v>
      </c>
      <c r="B53" s="21">
        <v>0</v>
      </c>
      <c r="C53" s="21">
        <v>0</v>
      </c>
      <c r="D53" s="21">
        <v>0</v>
      </c>
      <c r="E53" s="21">
        <v>0</v>
      </c>
      <c r="F53" s="21">
        <f>B53+C53+D53+E53</f>
        <v>0</v>
      </c>
      <c r="G53" s="21">
        <v>2040</v>
      </c>
      <c r="H53" s="21">
        <f>G53-F53</f>
        <v>2040</v>
      </c>
      <c r="I53" s="21">
        <v>0</v>
      </c>
      <c r="J53" s="31"/>
    </row>
    <row r="54" spans="1:10" ht="16.5">
      <c r="A54" s="23" t="s">
        <v>35</v>
      </c>
      <c r="B54" s="21">
        <v>0</v>
      </c>
      <c r="C54" s="21">
        <v>210498000</v>
      </c>
      <c r="D54" s="21">
        <v>0</v>
      </c>
      <c r="E54" s="21">
        <v>0</v>
      </c>
      <c r="F54" s="21">
        <f>B54+C54+D54+E54</f>
        <v>210498000</v>
      </c>
      <c r="G54" s="21">
        <v>191318573</v>
      </c>
      <c r="H54" s="21">
        <f>G54-F54</f>
        <v>-19179427</v>
      </c>
      <c r="I54" s="21">
        <v>10264995</v>
      </c>
      <c r="J54" s="31"/>
    </row>
    <row r="55" spans="1:10" ht="16.5">
      <c r="A55" s="25"/>
      <c r="B55" s="22"/>
      <c r="C55" s="22"/>
      <c r="D55" s="22"/>
      <c r="E55" s="22"/>
      <c r="F55" s="22"/>
      <c r="G55" s="22"/>
      <c r="H55" s="22"/>
      <c r="I55" s="22"/>
      <c r="J55" s="32"/>
    </row>
    <row r="56" spans="1:10" ht="16.5">
      <c r="A56" s="23" t="s">
        <v>36</v>
      </c>
      <c r="B56" s="21">
        <v>0</v>
      </c>
      <c r="C56" s="21">
        <v>11000000</v>
      </c>
      <c r="D56" s="21">
        <v>0</v>
      </c>
      <c r="E56" s="21">
        <v>0</v>
      </c>
      <c r="F56" s="21">
        <f>B56+C56+D56+E56</f>
        <v>11000000</v>
      </c>
      <c r="G56" s="21">
        <v>314595037</v>
      </c>
      <c r="H56" s="21">
        <f>G56-F56</f>
        <v>303595037</v>
      </c>
      <c r="I56" s="21">
        <v>0</v>
      </c>
      <c r="J56" s="31"/>
    </row>
    <row r="57" spans="1:10" ht="45">
      <c r="A57" s="23" t="s">
        <v>19</v>
      </c>
      <c r="B57" s="21">
        <v>0</v>
      </c>
      <c r="C57" s="21">
        <v>0</v>
      </c>
      <c r="D57" s="21">
        <v>0</v>
      </c>
      <c r="E57" s="21">
        <v>0</v>
      </c>
      <c r="F57" s="21">
        <f>B57+C57+D57+E57</f>
        <v>0</v>
      </c>
      <c r="G57" s="21">
        <v>197289364</v>
      </c>
      <c r="H57" s="21">
        <f>G57-F57</f>
        <v>197289364</v>
      </c>
      <c r="I57" s="21">
        <v>0</v>
      </c>
      <c r="J57" s="31" t="s">
        <v>37</v>
      </c>
    </row>
    <row r="58" spans="1:10" ht="16.5">
      <c r="A58" s="24" t="s">
        <v>21</v>
      </c>
      <c r="B58" s="21">
        <v>0</v>
      </c>
      <c r="C58" s="21">
        <v>0</v>
      </c>
      <c r="D58" s="21">
        <v>0</v>
      </c>
      <c r="E58" s="21">
        <v>0</v>
      </c>
      <c r="F58" s="21">
        <f>B58+C58+D58+E58</f>
        <v>0</v>
      </c>
      <c r="G58" s="21">
        <v>197289364</v>
      </c>
      <c r="H58" s="21">
        <f>G58-F58</f>
        <v>197289364</v>
      </c>
      <c r="I58" s="21">
        <v>0</v>
      </c>
      <c r="J58" s="31"/>
    </row>
    <row r="59" spans="1:10" ht="78.75">
      <c r="A59" s="23" t="s">
        <v>23</v>
      </c>
      <c r="B59" s="21">
        <v>0</v>
      </c>
      <c r="C59" s="21">
        <v>10000000</v>
      </c>
      <c r="D59" s="21">
        <v>0</v>
      </c>
      <c r="E59" s="21">
        <v>0</v>
      </c>
      <c r="F59" s="21">
        <f>B59+C59+D59+E59</f>
        <v>10000000</v>
      </c>
      <c r="G59" s="21">
        <v>110209552</v>
      </c>
      <c r="H59" s="21">
        <f>G59-F59</f>
        <v>100209552</v>
      </c>
      <c r="I59" s="21">
        <v>0</v>
      </c>
      <c r="J59" s="31" t="s">
        <v>47</v>
      </c>
    </row>
    <row r="60" spans="1:10" ht="16.5">
      <c r="A60" s="24" t="s">
        <v>25</v>
      </c>
      <c r="B60" s="21">
        <v>0</v>
      </c>
      <c r="C60" s="21">
        <v>10000000</v>
      </c>
      <c r="D60" s="21">
        <v>0</v>
      </c>
      <c r="E60" s="21">
        <v>0</v>
      </c>
      <c r="F60" s="21">
        <f>B60+C60+D60+E60</f>
        <v>10000000</v>
      </c>
      <c r="G60" s="21">
        <v>110209552</v>
      </c>
      <c r="H60" s="21">
        <f>G60-F60</f>
        <v>100209552</v>
      </c>
      <c r="I60" s="21">
        <v>0</v>
      </c>
      <c r="J60" s="31"/>
    </row>
    <row r="61" spans="1:10" ht="45">
      <c r="A61" s="23" t="s">
        <v>27</v>
      </c>
      <c r="B61" s="21">
        <v>0</v>
      </c>
      <c r="C61" s="21">
        <v>200000</v>
      </c>
      <c r="D61" s="21">
        <v>0</v>
      </c>
      <c r="E61" s="21">
        <v>0</v>
      </c>
      <c r="F61" s="21">
        <f>B61+C61+D61+E61</f>
        <v>200000</v>
      </c>
      <c r="G61" s="21">
        <v>4516174</v>
      </c>
      <c r="H61" s="21">
        <f>G61-F61</f>
        <v>4316174</v>
      </c>
      <c r="I61" s="21">
        <v>0</v>
      </c>
      <c r="J61" s="31" t="s">
        <v>39</v>
      </c>
    </row>
    <row r="62" spans="1:10" ht="16.5">
      <c r="A62" s="24" t="s">
        <v>29</v>
      </c>
      <c r="B62" s="21">
        <v>0</v>
      </c>
      <c r="C62" s="21">
        <v>200000</v>
      </c>
      <c r="D62" s="21">
        <v>0</v>
      </c>
      <c r="E62" s="21">
        <v>0</v>
      </c>
      <c r="F62" s="21">
        <f>B62+C62+D62+E62</f>
        <v>200000</v>
      </c>
      <c r="G62" s="21">
        <v>4516174</v>
      </c>
      <c r="H62" s="21">
        <f>G62-F62</f>
        <v>4316174</v>
      </c>
      <c r="I62" s="21">
        <v>0</v>
      </c>
      <c r="J62" s="31"/>
    </row>
    <row r="63" spans="1:10" ht="67.5">
      <c r="A63" s="23" t="s">
        <v>31</v>
      </c>
      <c r="B63" s="21">
        <v>0</v>
      </c>
      <c r="C63" s="21">
        <v>800000</v>
      </c>
      <c r="D63" s="21">
        <v>0</v>
      </c>
      <c r="E63" s="21">
        <v>0</v>
      </c>
      <c r="F63" s="21">
        <f>B63+C63+D63+E63</f>
        <v>800000</v>
      </c>
      <c r="G63" s="21">
        <v>2579947</v>
      </c>
      <c r="H63" s="21">
        <f>G63-F63</f>
        <v>1779947</v>
      </c>
      <c r="I63" s="21">
        <v>0</v>
      </c>
      <c r="J63" s="31" t="s">
        <v>48</v>
      </c>
    </row>
    <row r="64" spans="1:10" ht="16.5">
      <c r="A64" s="24" t="s">
        <v>33</v>
      </c>
      <c r="B64" s="21">
        <v>0</v>
      </c>
      <c r="C64" s="21">
        <v>800000</v>
      </c>
      <c r="D64" s="21">
        <v>0</v>
      </c>
      <c r="E64" s="21">
        <v>0</v>
      </c>
      <c r="F64" s="21">
        <f>B64+C64+D64+E64</f>
        <v>800000</v>
      </c>
      <c r="G64" s="21">
        <v>2579947</v>
      </c>
      <c r="H64" s="21">
        <f>G64-F64</f>
        <v>1779947</v>
      </c>
      <c r="I64" s="21">
        <v>0</v>
      </c>
      <c r="J64" s="31"/>
    </row>
    <row r="65" spans="1:10" ht="16.5">
      <c r="A65" s="23" t="s">
        <v>35</v>
      </c>
      <c r="B65" s="21">
        <v>0</v>
      </c>
      <c r="C65" s="21">
        <v>11000000</v>
      </c>
      <c r="D65" s="21">
        <v>0</v>
      </c>
      <c r="E65" s="21">
        <v>0</v>
      </c>
      <c r="F65" s="21">
        <f>B65+C65+D65+E65</f>
        <v>11000000</v>
      </c>
      <c r="G65" s="21">
        <v>314595037</v>
      </c>
      <c r="H65" s="21">
        <f>G65-F65</f>
        <v>303595037</v>
      </c>
      <c r="I65" s="21">
        <v>0</v>
      </c>
      <c r="J65" s="31"/>
    </row>
    <row r="66" spans="1:10" ht="16.5">
      <c r="A66" s="23" t="s">
        <v>41</v>
      </c>
      <c r="B66" s="21">
        <v>0</v>
      </c>
      <c r="C66" s="21">
        <v>221498000</v>
      </c>
      <c r="D66" s="21">
        <v>0</v>
      </c>
      <c r="E66" s="21">
        <v>0</v>
      </c>
      <c r="F66" s="21">
        <f>B66+C66+D66+E66</f>
        <v>221498000</v>
      </c>
      <c r="G66" s="21">
        <v>505913610</v>
      </c>
      <c r="H66" s="21">
        <f>G66-F66</f>
        <v>284415610</v>
      </c>
      <c r="I66" s="21">
        <v>10264995</v>
      </c>
      <c r="J66" s="31"/>
    </row>
    <row r="67" spans="1:10" ht="16.5">
      <c r="A67" s="25"/>
      <c r="B67" s="22"/>
      <c r="C67" s="22"/>
      <c r="D67" s="22"/>
      <c r="E67" s="22"/>
      <c r="F67" s="22"/>
      <c r="G67" s="22"/>
      <c r="H67" s="22"/>
      <c r="I67" s="22"/>
      <c r="J67" s="32"/>
    </row>
    <row r="68" spans="1:10" ht="16.5">
      <c r="A68" s="23" t="s">
        <v>49</v>
      </c>
      <c r="B68" s="21"/>
      <c r="C68" s="21"/>
      <c r="D68" s="21"/>
      <c r="E68" s="21"/>
      <c r="F68" s="21"/>
      <c r="G68" s="21"/>
      <c r="H68" s="21"/>
      <c r="I68" s="21"/>
      <c r="J68" s="31"/>
    </row>
    <row r="69" spans="1:10" ht="16.5">
      <c r="A69" s="23" t="s">
        <v>15</v>
      </c>
      <c r="B69" s="21">
        <v>2652376</v>
      </c>
      <c r="C69" s="21">
        <v>130535000</v>
      </c>
      <c r="D69" s="21">
        <v>0</v>
      </c>
      <c r="E69" s="21">
        <v>0</v>
      </c>
      <c r="F69" s="21">
        <f>B69+C69+D69+E69</f>
        <v>133187376</v>
      </c>
      <c r="G69" s="21">
        <v>133079328</v>
      </c>
      <c r="H69" s="21">
        <f>G69-F69</f>
        <v>-108048</v>
      </c>
      <c r="I69" s="21">
        <v>0</v>
      </c>
      <c r="J69" s="31"/>
    </row>
    <row r="70" spans="1:10" ht="16.5">
      <c r="A70" s="23" t="s">
        <v>19</v>
      </c>
      <c r="B70" s="21">
        <v>0</v>
      </c>
      <c r="C70" s="21">
        <v>0</v>
      </c>
      <c r="D70" s="21">
        <v>0</v>
      </c>
      <c r="E70" s="21">
        <v>21161079</v>
      </c>
      <c r="F70" s="21">
        <f>B70+C70+D70+E70</f>
        <v>21161079</v>
      </c>
      <c r="G70" s="21">
        <v>21161079</v>
      </c>
      <c r="H70" s="21">
        <f>G70-F70</f>
        <v>0</v>
      </c>
      <c r="I70" s="21">
        <v>0</v>
      </c>
      <c r="J70" s="31"/>
    </row>
    <row r="71" spans="1:10" ht="16.5">
      <c r="A71" s="24" t="s">
        <v>21</v>
      </c>
      <c r="B71" s="21">
        <v>0</v>
      </c>
      <c r="C71" s="21">
        <v>0</v>
      </c>
      <c r="D71" s="21">
        <v>0</v>
      </c>
      <c r="E71" s="21">
        <v>21161079</v>
      </c>
      <c r="F71" s="21">
        <f>B71+C71+D71+E71</f>
        <v>21161079</v>
      </c>
      <c r="G71" s="21">
        <v>20128624</v>
      </c>
      <c r="H71" s="21">
        <f>G71-F71</f>
        <v>-1032455</v>
      </c>
      <c r="I71" s="21">
        <v>0</v>
      </c>
      <c r="J71" s="31"/>
    </row>
    <row r="72" spans="1:10" ht="33">
      <c r="A72" s="24" t="s">
        <v>22</v>
      </c>
      <c r="B72" s="21">
        <v>0</v>
      </c>
      <c r="C72" s="21">
        <v>0</v>
      </c>
      <c r="D72" s="21">
        <v>0</v>
      </c>
      <c r="E72" s="21">
        <v>0</v>
      </c>
      <c r="F72" s="21">
        <f>B72+C72+D72+E72</f>
        <v>0</v>
      </c>
      <c r="G72" s="21">
        <v>1032455</v>
      </c>
      <c r="H72" s="21">
        <f>G72-F72</f>
        <v>1032455</v>
      </c>
      <c r="I72" s="21">
        <v>0</v>
      </c>
      <c r="J72" s="31"/>
    </row>
    <row r="73" spans="1:10" ht="16.5">
      <c r="A73" s="23" t="s">
        <v>23</v>
      </c>
      <c r="B73" s="21">
        <v>0</v>
      </c>
      <c r="C73" s="21">
        <v>108280000</v>
      </c>
      <c r="D73" s="21">
        <v>0</v>
      </c>
      <c r="E73" s="21">
        <v>-26356253</v>
      </c>
      <c r="F73" s="21">
        <f>B73+C73+D73+E73</f>
        <v>81923747</v>
      </c>
      <c r="G73" s="21">
        <v>81923747</v>
      </c>
      <c r="H73" s="21">
        <f>G73-F73</f>
        <v>0</v>
      </c>
      <c r="I73" s="21">
        <v>0</v>
      </c>
      <c r="J73" s="31"/>
    </row>
    <row r="74" spans="1:10" ht="16.5">
      <c r="A74" s="24" t="s">
        <v>25</v>
      </c>
      <c r="B74" s="21">
        <v>0</v>
      </c>
      <c r="C74" s="21">
        <v>108280000</v>
      </c>
      <c r="D74" s="21">
        <v>0</v>
      </c>
      <c r="E74" s="21">
        <v>-26356253</v>
      </c>
      <c r="F74" s="21">
        <f>B74+C74+D74+E74</f>
        <v>81923747</v>
      </c>
      <c r="G74" s="21">
        <v>78873747</v>
      </c>
      <c r="H74" s="21">
        <f>G74-F74</f>
        <v>-3050000</v>
      </c>
      <c r="I74" s="21">
        <v>0</v>
      </c>
      <c r="J74" s="31"/>
    </row>
    <row r="75" spans="1:10" ht="33">
      <c r="A75" s="24" t="s">
        <v>26</v>
      </c>
      <c r="B75" s="21">
        <v>0</v>
      </c>
      <c r="C75" s="21">
        <v>0</v>
      </c>
      <c r="D75" s="21">
        <v>0</v>
      </c>
      <c r="E75" s="21">
        <v>0</v>
      </c>
      <c r="F75" s="21">
        <f>B75+C75+D75+E75</f>
        <v>0</v>
      </c>
      <c r="G75" s="21">
        <v>3050000</v>
      </c>
      <c r="H75" s="21">
        <f>G75-F75</f>
        <v>3050000</v>
      </c>
      <c r="I75" s="21">
        <v>0</v>
      </c>
      <c r="J75" s="31"/>
    </row>
    <row r="76" spans="1:10" ht="16.5">
      <c r="A76" s="23" t="s">
        <v>27</v>
      </c>
      <c r="B76" s="21">
        <v>2652376</v>
      </c>
      <c r="C76" s="21">
        <v>7805000</v>
      </c>
      <c r="D76" s="21">
        <v>0</v>
      </c>
      <c r="E76" s="21">
        <v>5304931</v>
      </c>
      <c r="F76" s="21">
        <f>B76+C76+D76+E76</f>
        <v>15762307</v>
      </c>
      <c r="G76" s="21">
        <v>15762307</v>
      </c>
      <c r="H76" s="21">
        <f>G76-F76</f>
        <v>0</v>
      </c>
      <c r="I76" s="21">
        <v>0</v>
      </c>
      <c r="J76" s="31"/>
    </row>
    <row r="77" spans="1:10" ht="16.5">
      <c r="A77" s="24" t="s">
        <v>29</v>
      </c>
      <c r="B77" s="21">
        <v>2652376</v>
      </c>
      <c r="C77" s="21">
        <v>7805000</v>
      </c>
      <c r="D77" s="21">
        <v>0</v>
      </c>
      <c r="E77" s="21">
        <v>5304931</v>
      </c>
      <c r="F77" s="21">
        <f>B77+C77+D77+E77</f>
        <v>15762307</v>
      </c>
      <c r="G77" s="21">
        <v>6263307</v>
      </c>
      <c r="H77" s="21">
        <f>G77-F77</f>
        <v>-9499000</v>
      </c>
      <c r="I77" s="21">
        <v>0</v>
      </c>
      <c r="J77" s="31"/>
    </row>
    <row r="78" spans="1:10" ht="33">
      <c r="A78" s="24" t="s">
        <v>30</v>
      </c>
      <c r="B78" s="21">
        <v>0</v>
      </c>
      <c r="C78" s="21">
        <v>0</v>
      </c>
      <c r="D78" s="21">
        <v>0</v>
      </c>
      <c r="E78" s="21">
        <v>0</v>
      </c>
      <c r="F78" s="21">
        <f>B78+C78+D78+E78</f>
        <v>0</v>
      </c>
      <c r="G78" s="21">
        <v>9499000</v>
      </c>
      <c r="H78" s="21">
        <f>G78-F78</f>
        <v>9499000</v>
      </c>
      <c r="I78" s="21">
        <v>0</v>
      </c>
      <c r="J78" s="31"/>
    </row>
    <row r="79" spans="1:10" ht="16.5">
      <c r="A79" s="23" t="s">
        <v>31</v>
      </c>
      <c r="B79" s="21">
        <v>0</v>
      </c>
      <c r="C79" s="21">
        <v>14450000</v>
      </c>
      <c r="D79" s="21">
        <v>0</v>
      </c>
      <c r="E79" s="21">
        <v>-109757</v>
      </c>
      <c r="F79" s="21">
        <f>B79+C79+D79+E79</f>
        <v>14340243</v>
      </c>
      <c r="G79" s="21">
        <v>14232195</v>
      </c>
      <c r="H79" s="21">
        <f>G79-F79</f>
        <v>-108048</v>
      </c>
      <c r="I79" s="21">
        <v>0</v>
      </c>
      <c r="J79" s="31"/>
    </row>
    <row r="80" spans="1:10" ht="16.5">
      <c r="A80" s="24" t="s">
        <v>33</v>
      </c>
      <c r="B80" s="21">
        <v>0</v>
      </c>
      <c r="C80" s="21">
        <v>14450000</v>
      </c>
      <c r="D80" s="21">
        <v>0</v>
      </c>
      <c r="E80" s="21">
        <v>-109757</v>
      </c>
      <c r="F80" s="21">
        <f>B80+C80+D80+E80</f>
        <v>14340243</v>
      </c>
      <c r="G80" s="21">
        <v>14232195</v>
      </c>
      <c r="H80" s="21">
        <f>G80-F80</f>
        <v>-108048</v>
      </c>
      <c r="I80" s="21">
        <v>0</v>
      </c>
      <c r="J80" s="31"/>
    </row>
    <row r="81" spans="1:10" ht="16.5">
      <c r="A81" s="23" t="s">
        <v>35</v>
      </c>
      <c r="B81" s="21">
        <v>2652376</v>
      </c>
      <c r="C81" s="21">
        <v>130535000</v>
      </c>
      <c r="D81" s="21">
        <v>0</v>
      </c>
      <c r="E81" s="21">
        <v>0</v>
      </c>
      <c r="F81" s="21">
        <f>B81+C81+D81+E81</f>
        <v>133187376</v>
      </c>
      <c r="G81" s="21">
        <v>133079328</v>
      </c>
      <c r="H81" s="21">
        <f>G81-F81</f>
        <v>-108048</v>
      </c>
      <c r="I81" s="21">
        <v>0</v>
      </c>
      <c r="J81" s="31"/>
    </row>
    <row r="82" spans="1:10" ht="16.5">
      <c r="A82" s="25"/>
      <c r="B82" s="22"/>
      <c r="C82" s="22"/>
      <c r="D82" s="22"/>
      <c r="E82" s="22"/>
      <c r="F82" s="22"/>
      <c r="G82" s="22"/>
      <c r="H82" s="22"/>
      <c r="I82" s="22"/>
      <c r="J82" s="32"/>
    </row>
    <row r="83" spans="1:10" ht="16.5">
      <c r="A83" s="23" t="s">
        <v>36</v>
      </c>
      <c r="B83" s="21">
        <v>0</v>
      </c>
      <c r="C83" s="21">
        <v>0</v>
      </c>
      <c r="D83" s="21">
        <v>0</v>
      </c>
      <c r="E83" s="21">
        <v>0</v>
      </c>
      <c r="F83" s="21">
        <f>B83+C83+D83+E83</f>
        <v>0</v>
      </c>
      <c r="G83" s="21">
        <v>10626185</v>
      </c>
      <c r="H83" s="21">
        <f>G83-F83</f>
        <v>10626185</v>
      </c>
      <c r="I83" s="21">
        <v>0</v>
      </c>
      <c r="J83" s="31"/>
    </row>
    <row r="84" spans="1:10" ht="16.5">
      <c r="A84" s="23" t="s">
        <v>23</v>
      </c>
      <c r="B84" s="21">
        <v>0</v>
      </c>
      <c r="C84" s="21">
        <v>0</v>
      </c>
      <c r="D84" s="21">
        <v>0</v>
      </c>
      <c r="E84" s="21">
        <v>0</v>
      </c>
      <c r="F84" s="21">
        <f>B84+C84+D84+E84</f>
        <v>0</v>
      </c>
      <c r="G84" s="21">
        <v>503552</v>
      </c>
      <c r="H84" s="21">
        <f>G84-F84</f>
        <v>503552</v>
      </c>
      <c r="I84" s="21">
        <v>0</v>
      </c>
      <c r="J84" s="31" t="s">
        <v>50</v>
      </c>
    </row>
    <row r="85" spans="1:10" ht="16.5">
      <c r="A85" s="24" t="s">
        <v>25</v>
      </c>
      <c r="B85" s="21">
        <v>0</v>
      </c>
      <c r="C85" s="21">
        <v>0</v>
      </c>
      <c r="D85" s="21">
        <v>0</v>
      </c>
      <c r="E85" s="21">
        <v>0</v>
      </c>
      <c r="F85" s="21">
        <f>B85+C85+D85+E85</f>
        <v>0</v>
      </c>
      <c r="G85" s="21">
        <v>503552</v>
      </c>
      <c r="H85" s="21">
        <f>G85-F85</f>
        <v>503552</v>
      </c>
      <c r="I85" s="21">
        <v>0</v>
      </c>
      <c r="J85" s="31"/>
    </row>
    <row r="86" spans="1:10" ht="33.75">
      <c r="A86" s="23" t="s">
        <v>31</v>
      </c>
      <c r="B86" s="21">
        <v>0</v>
      </c>
      <c r="C86" s="21">
        <v>0</v>
      </c>
      <c r="D86" s="21">
        <v>0</v>
      </c>
      <c r="E86" s="21">
        <v>0</v>
      </c>
      <c r="F86" s="21">
        <f>B86+C86+D86+E86</f>
        <v>0</v>
      </c>
      <c r="G86" s="21">
        <v>10122633</v>
      </c>
      <c r="H86" s="21">
        <f>G86-F86</f>
        <v>10122633</v>
      </c>
      <c r="I86" s="21">
        <v>0</v>
      </c>
      <c r="J86" s="31" t="s">
        <v>51</v>
      </c>
    </row>
    <row r="87" spans="1:10" ht="16.5">
      <c r="A87" s="24" t="s">
        <v>33</v>
      </c>
      <c r="B87" s="21">
        <v>0</v>
      </c>
      <c r="C87" s="21">
        <v>0</v>
      </c>
      <c r="D87" s="21">
        <v>0</v>
      </c>
      <c r="E87" s="21">
        <v>0</v>
      </c>
      <c r="F87" s="21">
        <f>B87+C87+D87+E87</f>
        <v>0</v>
      </c>
      <c r="G87" s="21">
        <v>10122633</v>
      </c>
      <c r="H87" s="21">
        <f>G87-F87</f>
        <v>10122633</v>
      </c>
      <c r="I87" s="21">
        <v>0</v>
      </c>
      <c r="J87" s="31"/>
    </row>
    <row r="88" spans="1:10" ht="16.5">
      <c r="A88" s="23" t="s">
        <v>35</v>
      </c>
      <c r="B88" s="21">
        <v>0</v>
      </c>
      <c r="C88" s="21">
        <v>0</v>
      </c>
      <c r="D88" s="21">
        <v>0</v>
      </c>
      <c r="E88" s="21">
        <v>0</v>
      </c>
      <c r="F88" s="21">
        <f>B88+C88+D88+E88</f>
        <v>0</v>
      </c>
      <c r="G88" s="21">
        <v>10626185</v>
      </c>
      <c r="H88" s="21">
        <f>G88-F88</f>
        <v>10626185</v>
      </c>
      <c r="I88" s="21">
        <v>0</v>
      </c>
      <c r="J88" s="31"/>
    </row>
    <row r="89" spans="1:10" ht="17.25" thickBot="1">
      <c r="A89" s="28" t="s">
        <v>41</v>
      </c>
      <c r="B89" s="29">
        <v>2652376</v>
      </c>
      <c r="C89" s="29">
        <v>130535000</v>
      </c>
      <c r="D89" s="29">
        <v>0</v>
      </c>
      <c r="E89" s="29">
        <v>0</v>
      </c>
      <c r="F89" s="29">
        <f>B89+C89+D89+E89</f>
        <v>133187376</v>
      </c>
      <c r="G89" s="29">
        <v>143705513</v>
      </c>
      <c r="H89" s="29">
        <f>G89-F89</f>
        <v>10518137</v>
      </c>
      <c r="I89" s="29">
        <v>0</v>
      </c>
      <c r="J89" s="33"/>
    </row>
    <row r="91" spans="1:10" ht="16.5">
      <c r="A91" s="34" t="s">
        <v>52</v>
      </c>
      <c r="B91" s="34"/>
      <c r="C91" s="34"/>
      <c r="D91" s="34"/>
      <c r="E91" s="34"/>
      <c r="F91" s="34"/>
      <c r="G91" s="34"/>
      <c r="H91" s="34"/>
      <c r="I91" s="34"/>
      <c r="J91" s="34"/>
    </row>
  </sheetData>
  <sheetProtection/>
  <mergeCells count="12">
    <mergeCell ref="F5:F6"/>
    <mergeCell ref="A91:J91"/>
    <mergeCell ref="A4:A6"/>
    <mergeCell ref="B4:F4"/>
    <mergeCell ref="G4:G6"/>
    <mergeCell ref="H4:H6"/>
    <mergeCell ref="I4:I6"/>
    <mergeCell ref="J4:J6"/>
    <mergeCell ref="B5:B6"/>
    <mergeCell ref="C5:C6"/>
    <mergeCell ref="D5:D6"/>
    <mergeCell ref="E5:E6"/>
  </mergeCells>
  <printOptions/>
  <pageMargins left="0.75" right="0.75" top="1" bottom="1" header="0.5" footer="0.5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進寶科技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Administrator</cp:lastModifiedBy>
  <dcterms:created xsi:type="dcterms:W3CDTF">2007-01-24T15:00:36Z</dcterms:created>
  <dcterms:modified xsi:type="dcterms:W3CDTF">2020-06-18T02:25:57Z</dcterms:modified>
  <cp:category/>
  <cp:version/>
  <cp:contentType/>
  <cp:contentStatus/>
</cp:coreProperties>
</file>